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A1FD3D0A-BE54-42AB-AF1A-499073E9AE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27" i="1"/>
  <c r="B26" i="1" s="1"/>
  <c r="B29" i="1" s="1"/>
  <c r="B24" i="1"/>
  <c r="B22" i="1"/>
  <c r="B20" i="1"/>
  <c r="B18" i="1" l="1"/>
</calcChain>
</file>

<file path=xl/sharedStrings.xml><?xml version="1.0" encoding="utf-8"?>
<sst xmlns="http://schemas.openxmlformats.org/spreadsheetml/2006/main" count="33" uniqueCount="24">
  <si>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</si>
  <si>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</si>
  <si>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</si>
  <si>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</si>
  <si>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</si>
  <si>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</si>
  <si>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</si>
  <si>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</si>
  <si>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</si>
  <si>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</si>
  <si>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16.04.2026.</t>
  </si>
  <si>
    <t>17.04.2026.</t>
  </si>
  <si>
    <t>IZVOD  BR. 83</t>
  </si>
  <si>
    <t>INVENTO HEALTH CARE GROUP</t>
  </si>
  <si>
    <t xml:space="preserve">UGRADNI MATERIJAL U ORTOPEDIJI 077 </t>
  </si>
  <si>
    <t>LEKOVI VAN LISTE 087</t>
  </si>
  <si>
    <t xml:space="preserve">PHOENIX PHARMA </t>
  </si>
  <si>
    <t>OSTALI UGRADNI MATERIJAL 084</t>
  </si>
  <si>
    <t>SINOFARM DOO BEOGRAD</t>
  </si>
  <si>
    <t>EUMED DOO BEOGRAD</t>
  </si>
  <si>
    <t>UPLATA MINISTARSTVO ZDRAVLJA - STACIONARNO LEČENJE OSUĐENIKA</t>
  </si>
  <si>
    <t>UPLATA MINISTARSTVO ZDRAVLJA - AMBULANTNO LEČENJE OSUĐENIKA</t>
  </si>
  <si>
    <t>UPLATA DALIBOR STANOJKOVIĆ PR JAVNI IZVRŠITELJ</t>
  </si>
  <si>
    <t>UPLATA NENAD GVOZDENOVIĆ PR JAVNI IZVRŠITELJ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</si>
</sst>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zoomScaleNormal="100" workbookViewId="0">
      <selection activeCell="C8" sqref="C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2085300.23</v>
      </c>
    </row>
    <row r="8" spans="1:3" x14ac:dyDescent="0.25">
      <c r="A8" s="4" t="s">
        <v>2</v>
      </c>
      <c r="B8" s="5" t="s">
        <v>10</v>
      </c>
      <c r="C8" s="6">
        <v>2345625.2799999998</v>
      </c>
    </row>
    <row r="9" spans="1:3" x14ac:dyDescent="0.25">
      <c r="A9" s="4" t="s">
        <v>6</v>
      </c>
      <c r="B9" s="5" t="s">
        <v>11</v>
      </c>
      <c r="C9" s="6">
        <v>6653</v>
      </c>
    </row>
    <row r="10" spans="1:3" x14ac:dyDescent="0.25">
      <c r="A10" s="4" t="s">
        <v>20</v>
      </c>
      <c r="B10" s="5" t="s">
        <v>11</v>
      </c>
      <c r="C10" s="6">
        <v>318737.46000000002</v>
      </c>
    </row>
    <row r="11" spans="1:3" x14ac:dyDescent="0.25">
      <c r="A11" s="4" t="s">
        <v>21</v>
      </c>
      <c r="B11" s="5" t="s">
        <v>11</v>
      </c>
      <c r="C11" s="6">
        <v>53835.54</v>
      </c>
    </row>
    <row r="12" spans="1:3" x14ac:dyDescent="0.25">
      <c r="A12" s="4" t="s">
        <v>22</v>
      </c>
      <c r="B12" s="5" t="s">
        <v>11</v>
      </c>
      <c r="C12" s="6">
        <v>2006</v>
      </c>
    </row>
    <row r="13" spans="1:3" x14ac:dyDescent="0.25">
      <c r="A13" s="4" t="s">
        <v>22</v>
      </c>
      <c r="B13" s="5" t="s">
        <v>11</v>
      </c>
      <c r="C13" s="6">
        <v>4119.3999999999996</v>
      </c>
    </row>
    <row r="14" spans="1:3" x14ac:dyDescent="0.25">
      <c r="A14" s="4" t="s">
        <v>23</v>
      </c>
      <c r="B14" s="5" t="s">
        <v>11</v>
      </c>
      <c r="C14" s="6">
        <v>1218.5999999999999</v>
      </c>
    </row>
    <row r="15" spans="1:3" ht="13.5" customHeight="1" x14ac:dyDescent="0.25">
      <c r="A15" s="9" t="s">
        <v>5</v>
      </c>
      <c r="B15" s="5" t="s">
        <v>11</v>
      </c>
      <c r="C15" s="2">
        <v>646895.04999999993</v>
      </c>
    </row>
    <row r="16" spans="1:3" x14ac:dyDescent="0.25">
      <c r="B16" s="5"/>
      <c r="C16" s="8">
        <f>C8+C9+C10+C11+C12+C13+C14-C15</f>
        <v>2085300.23</v>
      </c>
    </row>
    <row r="17" spans="1:3" x14ac:dyDescent="0.25">
      <c r="B17" s="5"/>
      <c r="C17" s="7"/>
    </row>
    <row r="18" spans="1:3" s="1" customFormat="1" x14ac:dyDescent="0.25">
      <c r="A18" s="1" t="s">
        <v>7</v>
      </c>
      <c r="B18" s="10" t="str">
        <f>A4</f>
        <v>17.04.2026.</v>
      </c>
      <c r="C18" s="11"/>
    </row>
    <row r="19" spans="1:3" ht="17.25" customHeight="1" x14ac:dyDescent="0.25"/>
    <row r="20" spans="1:3" s="1" customFormat="1" x14ac:dyDescent="0.25">
      <c r="A20" s="12" t="s">
        <v>8</v>
      </c>
      <c r="B20" s="13">
        <f>B21</f>
        <v>86553.34</v>
      </c>
      <c r="C20" s="11"/>
    </row>
    <row r="21" spans="1:3" x14ac:dyDescent="0.25">
      <c r="A21" s="14" t="s">
        <v>9</v>
      </c>
      <c r="B21" s="15">
        <v>86553.34</v>
      </c>
    </row>
    <row r="22" spans="1:3" s="1" customFormat="1" x14ac:dyDescent="0.25">
      <c r="A22" s="12" t="s">
        <v>14</v>
      </c>
      <c r="B22" s="13">
        <f>B23</f>
        <v>226985</v>
      </c>
      <c r="C22" s="11"/>
    </row>
    <row r="23" spans="1:3" x14ac:dyDescent="0.25">
      <c r="A23" s="14" t="s">
        <v>13</v>
      </c>
      <c r="B23" s="15">
        <v>226985</v>
      </c>
    </row>
    <row r="24" spans="1:3" s="1" customFormat="1" x14ac:dyDescent="0.25">
      <c r="A24" s="12" t="s">
        <v>15</v>
      </c>
      <c r="B24" s="13">
        <f>B25</f>
        <v>177706.71</v>
      </c>
      <c r="C24" s="11"/>
    </row>
    <row r="25" spans="1:3" x14ac:dyDescent="0.25">
      <c r="A25" s="14" t="s">
        <v>16</v>
      </c>
      <c r="B25" s="15">
        <v>177706.71</v>
      </c>
    </row>
    <row r="26" spans="1:3" s="1" customFormat="1" x14ac:dyDescent="0.25">
      <c r="A26" s="12" t="s">
        <v>17</v>
      </c>
      <c r="B26" s="13">
        <f>B27+B28</f>
        <v>155650</v>
      </c>
      <c r="C26" s="11"/>
    </row>
    <row r="27" spans="1:3" x14ac:dyDescent="0.25">
      <c r="A27" s="16" t="s">
        <v>18</v>
      </c>
      <c r="B27" s="17">
        <f>57310+29040</f>
        <v>86350</v>
      </c>
    </row>
    <row r="28" spans="1:3" x14ac:dyDescent="0.25">
      <c r="A28" s="14" t="s">
        <v>19</v>
      </c>
      <c r="B28" s="15">
        <v>69300</v>
      </c>
    </row>
    <row r="29" spans="1:3" x14ac:dyDescent="0.25">
      <c r="B29" s="10">
        <f>B26+B24+B22+B20</f>
        <v>646895.04999999993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2026-04-20T05:04:47Z</dcterms:modified>
</cp:coreProperties>
</file>